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<sst xmlns="http://schemas.openxmlformats.org/spreadsheetml/2006/main" count="80" uniqueCount="65">
  <si>
    <t>(hora)</t>
  </si>
  <si>
    <t>(R$)</t>
  </si>
  <si>
    <t>Instalação de ponto de rede</t>
  </si>
  <si>
    <t>Instalação de Scanner</t>
  </si>
  <si>
    <t>Instalação de Impressora</t>
  </si>
  <si>
    <t>Serviços de Manutenção e Instalação</t>
  </si>
  <si>
    <t>Descrição</t>
  </si>
  <si>
    <t>Instalação de leitor/gravador de CDs/DVDs</t>
  </si>
  <si>
    <t>Hora técnica para serviços externos</t>
  </si>
  <si>
    <t>Tempo</t>
  </si>
  <si>
    <t>Custo</t>
  </si>
  <si>
    <t>Preço</t>
  </si>
  <si>
    <t>(execução na oficina, valores não incluem o preço das peças)</t>
  </si>
  <si>
    <t>Fax Modem usado, buscando drivers na internet</t>
  </si>
  <si>
    <t>Impressora de rede (preço por ponto)</t>
  </si>
  <si>
    <t>Fax Modem (PCI, Winmodem)</t>
  </si>
  <si>
    <t>Verificação de vírus</t>
  </si>
  <si>
    <t>hora-técnica de R$ 60 e CEV de 38%</t>
  </si>
  <si>
    <t>CEV</t>
  </si>
  <si>
    <t>PARÂMETROS UTILIZADOS</t>
  </si>
  <si>
    <t>Hora-técnica (R$)</t>
  </si>
  <si>
    <t>Limpeza e revisão do hardware e reinstalação de sistema operacional em servidor</t>
  </si>
  <si>
    <t>Limpeza e revisão do hardware e reinstalação de Sistema Operacional em microcomputador</t>
  </si>
  <si>
    <t>Instalação de conexão de banda larga (no cliente)</t>
  </si>
  <si>
    <t>Conectar estação de rede, instalando cabos, conectores, impressora e pastas compartilhadas</t>
  </si>
  <si>
    <t>Troca de disco rígido e transferência do sistema</t>
  </si>
  <si>
    <t>Descrição (não inclui peças)</t>
  </si>
  <si>
    <t>Regravação ou atualização de BIOS</t>
  </si>
  <si>
    <t>Instalação de pente de memória RAM</t>
  </si>
  <si>
    <t>Instalação de disco rígido adicional</t>
  </si>
  <si>
    <t>Instalação de leitor de disquetes</t>
  </si>
  <si>
    <t>Instalação de leitor de cartões de memória</t>
  </si>
  <si>
    <t>Fax Modem novo, com drivers fornecidos na caixa</t>
  </si>
  <si>
    <t>Instalação de programa fornecido</t>
  </si>
  <si>
    <t>Serviços de rede</t>
  </si>
  <si>
    <t>Instalação de Switch 8 portas</t>
  </si>
  <si>
    <t>Instalação de Switch 16 portas</t>
  </si>
  <si>
    <t>Instalação física de estação de trabalho Windows 2000/XP/Vista</t>
  </si>
  <si>
    <t>Instalação de compartilhamento de Internet – estação</t>
  </si>
  <si>
    <t>Troca / Instalação de conector RJ-45  (por unidade)</t>
  </si>
  <si>
    <t>Instalação de cabo par trançado (por 10 metros ou por ponto)</t>
  </si>
  <si>
    <t>Instalação de roteador com cabos</t>
  </si>
  <si>
    <t>Instalação de roteador wireless</t>
  </si>
  <si>
    <t>Instalação de roteador e firewall Linux</t>
  </si>
  <si>
    <t>Instalação física de Servidor Windows 2000/XP/2003/2008</t>
  </si>
  <si>
    <t>Instalação de compartilhamento de arquivos, impressora e Internet – servidor</t>
  </si>
  <si>
    <t>Hora técnica para serviços prestados em nossa sede</t>
  </si>
  <si>
    <t>Visita técnica no cliente, para verificação, manutenção ou instalação</t>
  </si>
  <si>
    <t>Instalação de cabo fibra ótica (por metro) (por 10 metros ou por ponto)</t>
  </si>
  <si>
    <t>Compartilhamento de pasta ou impressora, no servidor</t>
  </si>
  <si>
    <t>Acesso na estação a pasta ou impressora compartilhada na rede</t>
  </si>
  <si>
    <t>Instalação de acessórios (peças e mão-de-obra</t>
  </si>
  <si>
    <t>Descrição do serviço</t>
  </si>
  <si>
    <t>Peças</t>
  </si>
  <si>
    <t>Hora a R$ 60, CEV de 38%</t>
  </si>
  <si>
    <t>512 MB Memória RAM</t>
  </si>
  <si>
    <t>1 GB Memória RAM DDR</t>
  </si>
  <si>
    <t>2 GB Memória RAM DDR2</t>
  </si>
  <si>
    <t>Instal. HD adicional de 250 GB</t>
  </si>
  <si>
    <t>Acionador de disquete ou cartão</t>
  </si>
  <si>
    <t>Gravador DVD</t>
  </si>
  <si>
    <t xml:space="preserve">Placa de rede 10/100 </t>
  </si>
  <si>
    <t>Escaner marca X modelo Y</t>
  </si>
  <si>
    <t xml:space="preserve">Impressora marca X modelo Y </t>
  </si>
  <si>
    <t>Bulk Ink impressora Epson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</si>
</sst>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-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showGridLines="0" tabSelected="1" workbookViewId="0" topLeftCell="E4">
      <selection activeCell="H9" sqref="H9:K19"/>
    </sheetView>
  </sheetViews>
  <sheetFormatPr defaultColWidth="9.140625" defaultRowHeight="12.75"/>
  <cols>
    <col min="1" max="1" width="2.421875" style="0" customWidth="1"/>
    <col min="2" max="2" width="38.7109375" style="0" customWidth="1"/>
    <col min="5" max="5" width="11.57421875" style="0" bestFit="1" customWidth="1"/>
    <col min="6" max="6" width="2.57421875" style="0" customWidth="1"/>
    <col min="7" max="7" width="27.7109375" style="0" customWidth="1"/>
    <col min="11" max="11" width="11.57421875" style="0" bestFit="1" customWidth="1"/>
  </cols>
  <sheetData>
    <row r="1" ht="13.5" thickBot="1"/>
    <row r="2" spans="2:3" ht="12.75">
      <c r="B2" s="32" t="s">
        <v>19</v>
      </c>
      <c r="C2" s="33"/>
    </row>
    <row r="3" spans="2:3" ht="12.75">
      <c r="B3" s="13" t="s">
        <v>20</v>
      </c>
      <c r="C3" s="34">
        <v>60</v>
      </c>
    </row>
    <row r="4" spans="2:3" ht="12.75">
      <c r="B4" s="13" t="s">
        <v>18</v>
      </c>
      <c r="C4" s="35">
        <v>0.38</v>
      </c>
    </row>
    <row r="5" ht="13.5" thickBot="1"/>
    <row r="6" spans="2:11" ht="15" customHeight="1" thickBot="1">
      <c r="B6" s="23" t="s">
        <v>5</v>
      </c>
      <c r="C6" s="30"/>
      <c r="D6" s="30"/>
      <c r="E6" s="31"/>
      <c r="F6" s="2"/>
      <c r="G6" s="23" t="s">
        <v>51</v>
      </c>
      <c r="H6" s="24"/>
      <c r="I6" s="24"/>
      <c r="J6" s="24"/>
      <c r="K6" s="25"/>
    </row>
    <row r="7" spans="2:11" ht="15" customHeight="1">
      <c r="B7" s="7" t="s">
        <v>26</v>
      </c>
      <c r="C7" s="8" t="s">
        <v>9</v>
      </c>
      <c r="D7" s="8" t="s">
        <v>10</v>
      </c>
      <c r="E7" s="9" t="s">
        <v>11</v>
      </c>
      <c r="F7" s="2"/>
      <c r="G7" s="7" t="s">
        <v>52</v>
      </c>
      <c r="H7" s="28" t="s">
        <v>53</v>
      </c>
      <c r="I7" s="28" t="s">
        <v>9</v>
      </c>
      <c r="J7" s="28" t="s">
        <v>10</v>
      </c>
      <c r="K7" s="29" t="s">
        <v>11</v>
      </c>
    </row>
    <row r="8" spans="2:11" ht="15" customHeight="1" thickBot="1">
      <c r="B8" s="10" t="s">
        <v>17</v>
      </c>
      <c r="C8" s="11" t="s">
        <v>0</v>
      </c>
      <c r="D8" s="11" t="s">
        <v>1</v>
      </c>
      <c r="E8" s="12" t="s">
        <v>1</v>
      </c>
      <c r="F8" s="2"/>
      <c r="G8" s="10" t="s">
        <v>54</v>
      </c>
      <c r="H8" s="26" t="s">
        <v>1</v>
      </c>
      <c r="I8" s="26" t="s">
        <v>0</v>
      </c>
      <c r="J8" s="26" t="s">
        <v>1</v>
      </c>
      <c r="K8" s="27" t="s">
        <v>1</v>
      </c>
    </row>
    <row r="9" spans="2:11" ht="15" customHeight="1">
      <c r="B9" s="15" t="s">
        <v>28</v>
      </c>
      <c r="C9" s="5">
        <v>0.5</v>
      </c>
      <c r="D9" s="5">
        <f>C9*$C$3</f>
        <v>30</v>
      </c>
      <c r="E9" s="4">
        <f aca="true" t="shared" si="0" ref="E9:E29">D9/(1-$C$4)</f>
        <v>48.38709677419355</v>
      </c>
      <c r="F9" s="2"/>
      <c r="G9" s="22" t="s">
        <v>55</v>
      </c>
      <c r="H9" s="5">
        <v>90</v>
      </c>
      <c r="I9" s="5">
        <v>0.5</v>
      </c>
      <c r="J9" s="4">
        <f>(H9+(I9*$C$3))</f>
        <v>120</v>
      </c>
      <c r="K9" s="4">
        <f>(H9+(I9*$C$3))/(1-$C$4)</f>
        <v>193.5483870967742</v>
      </c>
    </row>
    <row r="10" spans="2:11" ht="15" customHeight="1">
      <c r="B10" s="16" t="s">
        <v>30</v>
      </c>
      <c r="C10" s="14">
        <v>0.5</v>
      </c>
      <c r="D10" s="5">
        <f aca="true" t="shared" si="1" ref="D10:D29">C10*$C$3</f>
        <v>30</v>
      </c>
      <c r="E10" s="4">
        <f t="shared" si="0"/>
        <v>48.38709677419355</v>
      </c>
      <c r="F10" s="2"/>
      <c r="G10" s="3" t="s">
        <v>56</v>
      </c>
      <c r="H10" s="6">
        <v>120</v>
      </c>
      <c r="I10" s="6">
        <v>0.5</v>
      </c>
      <c r="J10" s="4">
        <f aca="true" t="shared" si="2" ref="J10:J19">(H10+(I10*$C$3))</f>
        <v>150</v>
      </c>
      <c r="K10" s="4">
        <f aca="true" t="shared" si="3" ref="K10:K19">(H10+(I10*$C$3))/(1-$C$4)</f>
        <v>241.93548387096774</v>
      </c>
    </row>
    <row r="11" spans="2:11" ht="15" customHeight="1">
      <c r="B11" s="16" t="s">
        <v>31</v>
      </c>
      <c r="C11" s="14">
        <v>0.5</v>
      </c>
      <c r="D11" s="5">
        <f t="shared" si="1"/>
        <v>30</v>
      </c>
      <c r="E11" s="4">
        <f t="shared" si="0"/>
        <v>48.38709677419355</v>
      </c>
      <c r="F11" s="2"/>
      <c r="G11" s="3" t="s">
        <v>57</v>
      </c>
      <c r="H11" s="6">
        <v>180</v>
      </c>
      <c r="I11" s="6">
        <v>0.5</v>
      </c>
      <c r="J11" s="4">
        <f t="shared" si="2"/>
        <v>210</v>
      </c>
      <c r="K11" s="4">
        <f t="shared" si="3"/>
        <v>338.7096774193548</v>
      </c>
    </row>
    <row r="12" spans="2:11" ht="15" customHeight="1">
      <c r="B12" s="16" t="s">
        <v>27</v>
      </c>
      <c r="C12" s="14">
        <v>0.7</v>
      </c>
      <c r="D12" s="5">
        <f t="shared" si="1"/>
        <v>42</v>
      </c>
      <c r="E12" s="4">
        <f t="shared" si="0"/>
        <v>67.74193548387098</v>
      </c>
      <c r="F12" s="2"/>
      <c r="G12" s="3" t="s">
        <v>58</v>
      </c>
      <c r="H12" s="6">
        <v>300</v>
      </c>
      <c r="I12" s="6">
        <v>0.5</v>
      </c>
      <c r="J12" s="4">
        <f t="shared" si="2"/>
        <v>330</v>
      </c>
      <c r="K12" s="4">
        <f t="shared" si="3"/>
        <v>532.258064516129</v>
      </c>
    </row>
    <row r="13" spans="2:11" ht="15" customHeight="1">
      <c r="B13" s="17" t="s">
        <v>7</v>
      </c>
      <c r="C13" s="6">
        <v>0.6</v>
      </c>
      <c r="D13" s="5">
        <f t="shared" si="1"/>
        <v>36</v>
      </c>
      <c r="E13" s="4">
        <f t="shared" si="0"/>
        <v>58.064516129032256</v>
      </c>
      <c r="F13" s="2"/>
      <c r="G13" s="3" t="s">
        <v>59</v>
      </c>
      <c r="H13" s="6">
        <v>30</v>
      </c>
      <c r="I13" s="6">
        <v>0.4</v>
      </c>
      <c r="J13" s="4">
        <f t="shared" si="2"/>
        <v>54</v>
      </c>
      <c r="K13" s="4">
        <f t="shared" si="3"/>
        <v>87.09677419354838</v>
      </c>
    </row>
    <row r="14" spans="2:11" ht="15" customHeight="1">
      <c r="B14" s="17" t="s">
        <v>2</v>
      </c>
      <c r="C14" s="6">
        <v>1.5</v>
      </c>
      <c r="D14" s="5">
        <f t="shared" si="1"/>
        <v>90</v>
      </c>
      <c r="E14" s="4">
        <f t="shared" si="0"/>
        <v>145.16129032258064</v>
      </c>
      <c r="F14" s="2"/>
      <c r="G14" s="3" t="s">
        <v>60</v>
      </c>
      <c r="H14" s="6">
        <v>130</v>
      </c>
      <c r="I14" s="6">
        <v>0.5</v>
      </c>
      <c r="J14" s="4">
        <f t="shared" si="2"/>
        <v>160</v>
      </c>
      <c r="K14" s="4">
        <f t="shared" si="3"/>
        <v>258.06451612903226</v>
      </c>
    </row>
    <row r="15" spans="2:11" ht="15" customHeight="1">
      <c r="B15" s="17" t="s">
        <v>3</v>
      </c>
      <c r="C15" s="6">
        <v>0.8</v>
      </c>
      <c r="D15" s="5">
        <f t="shared" si="1"/>
        <v>48</v>
      </c>
      <c r="E15" s="4">
        <f t="shared" si="0"/>
        <v>77.41935483870968</v>
      </c>
      <c r="F15" s="2"/>
      <c r="G15" s="3" t="s">
        <v>61</v>
      </c>
      <c r="H15" s="6">
        <v>35</v>
      </c>
      <c r="I15" s="6">
        <v>0.5</v>
      </c>
      <c r="J15" s="4">
        <f t="shared" si="2"/>
        <v>65</v>
      </c>
      <c r="K15" s="4">
        <f t="shared" si="3"/>
        <v>104.83870967741936</v>
      </c>
    </row>
    <row r="16" spans="2:11" ht="15" customHeight="1">
      <c r="B16" s="17" t="s">
        <v>4</v>
      </c>
      <c r="C16" s="6">
        <v>0.7</v>
      </c>
      <c r="D16" s="5">
        <f t="shared" si="1"/>
        <v>42</v>
      </c>
      <c r="E16" s="4">
        <f t="shared" si="0"/>
        <v>67.74193548387098</v>
      </c>
      <c r="F16" s="2"/>
      <c r="G16" s="3" t="s">
        <v>15</v>
      </c>
      <c r="H16" s="6">
        <v>60</v>
      </c>
      <c r="I16" s="6">
        <v>0.8</v>
      </c>
      <c r="J16" s="4">
        <f t="shared" si="2"/>
        <v>108</v>
      </c>
      <c r="K16" s="4">
        <f t="shared" si="3"/>
        <v>174.19354838709677</v>
      </c>
    </row>
    <row r="17" spans="2:11" ht="15" customHeight="1">
      <c r="B17" s="17" t="s">
        <v>33</v>
      </c>
      <c r="C17" s="6">
        <v>0.3</v>
      </c>
      <c r="D17" s="5">
        <f t="shared" si="1"/>
        <v>18</v>
      </c>
      <c r="E17" s="4">
        <f t="shared" si="0"/>
        <v>29.032258064516128</v>
      </c>
      <c r="F17" s="2"/>
      <c r="G17" s="3" t="s">
        <v>62</v>
      </c>
      <c r="H17" s="6">
        <v>400</v>
      </c>
      <c r="I17" s="6">
        <v>1</v>
      </c>
      <c r="J17" s="4">
        <f t="shared" si="2"/>
        <v>460</v>
      </c>
      <c r="K17" s="4">
        <f t="shared" si="3"/>
        <v>741.9354838709678</v>
      </c>
    </row>
    <row r="18" spans="2:11" ht="15" customHeight="1">
      <c r="B18" s="17" t="s">
        <v>32</v>
      </c>
      <c r="C18" s="6">
        <v>0.3</v>
      </c>
      <c r="D18" s="5">
        <f t="shared" si="1"/>
        <v>18</v>
      </c>
      <c r="E18" s="4">
        <f t="shared" si="0"/>
        <v>29.032258064516128</v>
      </c>
      <c r="F18" s="2"/>
      <c r="G18" s="3" t="s">
        <v>63</v>
      </c>
      <c r="H18" s="6">
        <v>450</v>
      </c>
      <c r="I18" s="6">
        <v>1</v>
      </c>
      <c r="J18" s="4">
        <f t="shared" si="2"/>
        <v>510</v>
      </c>
      <c r="K18" s="4">
        <f t="shared" si="3"/>
        <v>822.5806451612904</v>
      </c>
    </row>
    <row r="19" spans="2:11" ht="15" customHeight="1">
      <c r="B19" s="17" t="s">
        <v>13</v>
      </c>
      <c r="C19" s="6">
        <v>0.6</v>
      </c>
      <c r="D19" s="5">
        <f t="shared" si="1"/>
        <v>36</v>
      </c>
      <c r="E19" s="4">
        <f t="shared" si="0"/>
        <v>58.064516129032256</v>
      </c>
      <c r="F19" s="2"/>
      <c r="G19" s="3" t="s">
        <v>64</v>
      </c>
      <c r="H19" s="6">
        <v>150</v>
      </c>
      <c r="I19" s="6">
        <v>1.5</v>
      </c>
      <c r="J19" s="4">
        <f t="shared" si="2"/>
        <v>240</v>
      </c>
      <c r="K19" s="4">
        <f t="shared" si="3"/>
        <v>387.0967741935484</v>
      </c>
    </row>
    <row r="20" spans="2:6" ht="15" customHeight="1">
      <c r="B20" s="17" t="s">
        <v>16</v>
      </c>
      <c r="C20" s="6">
        <v>2</v>
      </c>
      <c r="D20" s="5">
        <f t="shared" si="1"/>
        <v>120</v>
      </c>
      <c r="E20" s="4">
        <f t="shared" si="0"/>
        <v>193.5483870967742</v>
      </c>
      <c r="F20" s="2"/>
    </row>
    <row r="21" spans="2:6" ht="15" customHeight="1">
      <c r="B21" s="17" t="s">
        <v>23</v>
      </c>
      <c r="C21" s="6">
        <v>2.5</v>
      </c>
      <c r="D21" s="5">
        <f t="shared" si="1"/>
        <v>150</v>
      </c>
      <c r="E21" s="4">
        <f t="shared" si="0"/>
        <v>241.93548387096774</v>
      </c>
      <c r="F21" s="2"/>
    </row>
    <row r="22" spans="2:6" ht="15" customHeight="1">
      <c r="B22" s="17" t="s">
        <v>25</v>
      </c>
      <c r="C22" s="6">
        <v>2</v>
      </c>
      <c r="D22" s="5">
        <f t="shared" si="1"/>
        <v>120</v>
      </c>
      <c r="E22" s="4">
        <f t="shared" si="0"/>
        <v>193.5483870967742</v>
      </c>
      <c r="F22" s="2"/>
    </row>
    <row r="23" spans="2:6" ht="15" customHeight="1">
      <c r="B23" s="17" t="s">
        <v>29</v>
      </c>
      <c r="C23" s="6">
        <v>1</v>
      </c>
      <c r="D23" s="5">
        <f t="shared" si="1"/>
        <v>60</v>
      </c>
      <c r="E23" s="4">
        <f t="shared" si="0"/>
        <v>96.7741935483871</v>
      </c>
      <c r="F23" s="2"/>
    </row>
    <row r="24" spans="2:6" ht="30" customHeight="1">
      <c r="B24" s="17" t="s">
        <v>24</v>
      </c>
      <c r="C24" s="6">
        <v>1.5</v>
      </c>
      <c r="D24" s="5">
        <f t="shared" si="1"/>
        <v>90</v>
      </c>
      <c r="E24" s="4">
        <f t="shared" si="0"/>
        <v>145.16129032258064</v>
      </c>
      <c r="F24" s="2"/>
    </row>
    <row r="25" spans="2:6" ht="30" customHeight="1">
      <c r="B25" s="17" t="s">
        <v>22</v>
      </c>
      <c r="C25" s="6">
        <v>5</v>
      </c>
      <c r="D25" s="5">
        <f t="shared" si="1"/>
        <v>300</v>
      </c>
      <c r="E25" s="4">
        <f t="shared" si="0"/>
        <v>483.8709677419355</v>
      </c>
      <c r="F25" s="2"/>
    </row>
    <row r="26" spans="2:6" ht="30" customHeight="1">
      <c r="B26" s="17" t="s">
        <v>21</v>
      </c>
      <c r="C26" s="6">
        <v>8</v>
      </c>
      <c r="D26" s="5">
        <f t="shared" si="1"/>
        <v>480</v>
      </c>
      <c r="E26" s="4">
        <f t="shared" si="0"/>
        <v>774.1935483870968</v>
      </c>
      <c r="F26" s="2"/>
    </row>
    <row r="27" spans="2:6" ht="15" customHeight="1">
      <c r="B27" s="17" t="s">
        <v>46</v>
      </c>
      <c r="C27" s="6">
        <v>1</v>
      </c>
      <c r="D27" s="5">
        <f t="shared" si="1"/>
        <v>60</v>
      </c>
      <c r="E27" s="4">
        <f t="shared" si="0"/>
        <v>96.7741935483871</v>
      </c>
      <c r="F27" s="2"/>
    </row>
    <row r="28" spans="2:7" ht="15" customHeight="1">
      <c r="B28" s="17" t="s">
        <v>8</v>
      </c>
      <c r="C28" s="6">
        <v>1.2</v>
      </c>
      <c r="D28" s="5">
        <f t="shared" si="1"/>
        <v>72</v>
      </c>
      <c r="E28" s="4">
        <f t="shared" si="0"/>
        <v>116.12903225806451</v>
      </c>
      <c r="F28" s="2"/>
      <c r="G28" s="1"/>
    </row>
    <row r="29" spans="2:6" ht="30" customHeight="1">
      <c r="B29" s="17" t="s">
        <v>47</v>
      </c>
      <c r="C29" s="6">
        <v>1</v>
      </c>
      <c r="D29" s="5">
        <f t="shared" si="1"/>
        <v>60</v>
      </c>
      <c r="E29" s="4">
        <f t="shared" si="0"/>
        <v>96.7741935483871</v>
      </c>
      <c r="F29" s="2"/>
    </row>
    <row r="30" spans="2:6" ht="15" customHeight="1" thickBot="1">
      <c r="B30" s="2"/>
      <c r="C30" s="2"/>
      <c r="D30" s="2"/>
      <c r="E30" s="2"/>
      <c r="F30" s="2"/>
    </row>
    <row r="31" spans="2:6" ht="15" customHeight="1">
      <c r="B31" s="18" t="s">
        <v>34</v>
      </c>
      <c r="C31" s="19"/>
      <c r="D31" s="19"/>
      <c r="E31" s="20"/>
      <c r="F31" s="2"/>
    </row>
    <row r="32" spans="2:6" ht="15" customHeight="1" thickBot="1">
      <c r="B32" s="21" t="s">
        <v>12</v>
      </c>
      <c r="C32" s="21"/>
      <c r="D32" s="21"/>
      <c r="E32" s="21"/>
      <c r="F32" s="2"/>
    </row>
    <row r="33" spans="2:6" ht="15" customHeight="1">
      <c r="B33" s="7" t="s">
        <v>6</v>
      </c>
      <c r="C33" s="8" t="s">
        <v>9</v>
      </c>
      <c r="D33" s="8" t="s">
        <v>10</v>
      </c>
      <c r="E33" s="9" t="s">
        <v>11</v>
      </c>
      <c r="F33" s="2"/>
    </row>
    <row r="34" spans="2:6" ht="15" customHeight="1" thickBot="1">
      <c r="B34" s="10" t="s">
        <v>17</v>
      </c>
      <c r="C34" s="11" t="s">
        <v>0</v>
      </c>
      <c r="D34" s="11" t="s">
        <v>1</v>
      </c>
      <c r="E34" s="12" t="s">
        <v>1</v>
      </c>
      <c r="F34" s="2"/>
    </row>
    <row r="35" spans="2:6" ht="15" customHeight="1">
      <c r="B35" s="22" t="s">
        <v>14</v>
      </c>
      <c r="C35" s="5">
        <v>0.5</v>
      </c>
      <c r="D35" s="5">
        <f aca="true" t="shared" si="4" ref="D35:D49">C35*$C$3</f>
        <v>30</v>
      </c>
      <c r="E35" s="4">
        <f aca="true" t="shared" si="5" ref="E35:E49">D35/(1-$C$4)</f>
        <v>48.38709677419355</v>
      </c>
      <c r="F35" s="2"/>
    </row>
    <row r="36" spans="2:6" ht="15" customHeight="1">
      <c r="B36" s="3" t="s">
        <v>35</v>
      </c>
      <c r="C36" s="6">
        <v>0.6</v>
      </c>
      <c r="D36" s="5">
        <f t="shared" si="4"/>
        <v>36</v>
      </c>
      <c r="E36" s="4">
        <f t="shared" si="5"/>
        <v>58.064516129032256</v>
      </c>
      <c r="F36" s="2"/>
    </row>
    <row r="37" spans="2:6" ht="15" customHeight="1">
      <c r="B37" s="3" t="s">
        <v>36</v>
      </c>
      <c r="C37" s="6">
        <v>0.9</v>
      </c>
      <c r="D37" s="5">
        <f t="shared" si="4"/>
        <v>54</v>
      </c>
      <c r="E37" s="4">
        <f t="shared" si="5"/>
        <v>87.09677419354838</v>
      </c>
      <c r="F37" s="2"/>
    </row>
    <row r="38" spans="2:6" ht="15" customHeight="1">
      <c r="B38" s="3" t="s">
        <v>41</v>
      </c>
      <c r="C38" s="6">
        <v>1</v>
      </c>
      <c r="D38" s="5">
        <f t="shared" si="4"/>
        <v>60</v>
      </c>
      <c r="E38" s="4">
        <f t="shared" si="5"/>
        <v>96.7741935483871</v>
      </c>
      <c r="F38" s="2"/>
    </row>
    <row r="39" spans="2:6" ht="15" customHeight="1">
      <c r="B39" s="3" t="s">
        <v>42</v>
      </c>
      <c r="C39" s="6">
        <v>1.5</v>
      </c>
      <c r="D39" s="5">
        <f t="shared" si="4"/>
        <v>90</v>
      </c>
      <c r="E39" s="4">
        <f t="shared" si="5"/>
        <v>145.16129032258064</v>
      </c>
      <c r="F39" s="2"/>
    </row>
    <row r="40" spans="2:6" ht="15" customHeight="1">
      <c r="B40" s="3" t="s">
        <v>43</v>
      </c>
      <c r="C40" s="6">
        <v>3</v>
      </c>
      <c r="D40" s="5">
        <f t="shared" si="4"/>
        <v>180</v>
      </c>
      <c r="E40" s="4">
        <f t="shared" si="5"/>
        <v>290.3225806451613</v>
      </c>
      <c r="F40" s="2"/>
    </row>
    <row r="41" spans="2:6" ht="30" customHeight="1">
      <c r="B41" s="3" t="s">
        <v>40</v>
      </c>
      <c r="C41" s="6">
        <v>0.4</v>
      </c>
      <c r="D41" s="5">
        <f t="shared" si="4"/>
        <v>24</v>
      </c>
      <c r="E41" s="4">
        <f t="shared" si="5"/>
        <v>38.70967741935484</v>
      </c>
      <c r="F41" s="2"/>
    </row>
    <row r="42" spans="2:6" ht="30" customHeight="1">
      <c r="B42" s="3" t="s">
        <v>48</v>
      </c>
      <c r="C42" s="6">
        <v>0.6</v>
      </c>
      <c r="D42" s="5">
        <f t="shared" si="4"/>
        <v>36</v>
      </c>
      <c r="E42" s="4">
        <f t="shared" si="5"/>
        <v>58.064516129032256</v>
      </c>
      <c r="F42" s="2"/>
    </row>
    <row r="43" spans="2:6" ht="30" customHeight="1">
      <c r="B43" s="3" t="s">
        <v>39</v>
      </c>
      <c r="C43" s="6">
        <v>0.3</v>
      </c>
      <c r="D43" s="5">
        <f t="shared" si="4"/>
        <v>18</v>
      </c>
      <c r="E43" s="4">
        <f t="shared" si="5"/>
        <v>29.032258064516128</v>
      </c>
      <c r="F43" s="2"/>
    </row>
    <row r="44" spans="2:6" ht="30" customHeight="1">
      <c r="B44" s="3" t="s">
        <v>44</v>
      </c>
      <c r="C44" s="6">
        <v>1</v>
      </c>
      <c r="D44" s="5">
        <f t="shared" si="4"/>
        <v>60</v>
      </c>
      <c r="E44" s="4">
        <f t="shared" si="5"/>
        <v>96.7741935483871</v>
      </c>
      <c r="F44" s="2"/>
    </row>
    <row r="45" spans="2:6" ht="30" customHeight="1">
      <c r="B45" s="3" t="s">
        <v>37</v>
      </c>
      <c r="C45" s="6">
        <v>0.6</v>
      </c>
      <c r="D45" s="5">
        <f t="shared" si="4"/>
        <v>36</v>
      </c>
      <c r="E45" s="4">
        <f t="shared" si="5"/>
        <v>58.064516129032256</v>
      </c>
      <c r="F45" s="2"/>
    </row>
    <row r="46" spans="2:6" ht="30" customHeight="1">
      <c r="B46" s="3" t="s">
        <v>45</v>
      </c>
      <c r="C46" s="6">
        <v>2</v>
      </c>
      <c r="D46" s="5">
        <f t="shared" si="4"/>
        <v>120</v>
      </c>
      <c r="E46" s="4">
        <f t="shared" si="5"/>
        <v>193.5483870967742</v>
      </c>
      <c r="F46" s="2"/>
    </row>
    <row r="47" spans="2:6" ht="30" customHeight="1">
      <c r="B47" s="3" t="s">
        <v>38</v>
      </c>
      <c r="C47" s="6">
        <v>0.3</v>
      </c>
      <c r="D47" s="5">
        <f t="shared" si="4"/>
        <v>18</v>
      </c>
      <c r="E47" s="4">
        <f t="shared" si="5"/>
        <v>29.032258064516128</v>
      </c>
      <c r="F47" s="2"/>
    </row>
    <row r="48" spans="2:6" ht="30" customHeight="1">
      <c r="B48" s="3" t="s">
        <v>49</v>
      </c>
      <c r="C48" s="6">
        <v>0.6</v>
      </c>
      <c r="D48" s="5">
        <f t="shared" si="4"/>
        <v>36</v>
      </c>
      <c r="E48" s="4">
        <f t="shared" si="5"/>
        <v>58.064516129032256</v>
      </c>
      <c r="F48" s="2"/>
    </row>
    <row r="49" spans="2:6" ht="30" customHeight="1">
      <c r="B49" s="3" t="s">
        <v>50</v>
      </c>
      <c r="C49" s="6">
        <v>0.3</v>
      </c>
      <c r="D49" s="5">
        <f t="shared" si="4"/>
        <v>18</v>
      </c>
      <c r="E49" s="4">
        <f t="shared" si="5"/>
        <v>29.032258064516128</v>
      </c>
      <c r="F49" s="2"/>
    </row>
    <row r="50" ht="15" customHeight="1">
      <c r="F50" s="2"/>
    </row>
    <row r="51" ht="15" customHeight="1"/>
    <row r="52" ht="30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5">
    <mergeCell ref="B2:C2"/>
    <mergeCell ref="B6:E6"/>
    <mergeCell ref="B31:E31"/>
    <mergeCell ref="B32:E32"/>
    <mergeCell ref="G6:K6"/>
  </mergeCells>
  <printOptions/>
  <pageMargins left="0.75" right="0.75" top="1" bottom="1" header="0.492125985" footer="0.492125985"/>
  <pageSetup horizontalDpi="2540" verticalDpi="254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Ibere</dc:creator>
  <cp:keywords/>
  <dc:description/>
  <cp:lastModifiedBy>Ibere</cp:lastModifiedBy>
  <cp:lastPrinted>2008-05-09T19:15:57Z</cp:lastPrinted>
  <dcterms:created xsi:type="dcterms:W3CDTF">2008-05-07T11:42:22Z</dcterms:created>
  <dcterms:modified xsi:type="dcterms:W3CDTF">2008-05-09T20:48:52Z</dcterms:modified>
  <cp:category/>
  <cp:version/>
  <cp:contentType/>
  <cp:contentStatus/>
</cp:coreProperties>
</file>